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:\教学工作\业务\优课优酬\2024-2025-2\2024-2025学年第1学期优课优酬评审通知\"/>
    </mc:Choice>
  </mc:AlternateContent>
  <xr:revisionPtr revIDLastSave="0" documentId="13_ncr:1_{55964F68-84C1-4414-A132-2046CB80BA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审核推荐" sheetId="1" r:id="rId1"/>
  </sheets>
  <definedNames>
    <definedName name="_xlnm._FilterDatabase" localSheetId="0" hidden="1">审核推荐!$A$1:$O$30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24" i="1"/>
  <c r="O2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5" i="1"/>
  <c r="O26" i="1"/>
  <c r="O27" i="1"/>
  <c r="O28" i="1"/>
  <c r="O4" i="1"/>
</calcChain>
</file>

<file path=xl/sharedStrings.xml><?xml version="1.0" encoding="utf-8"?>
<sst xmlns="http://schemas.openxmlformats.org/spreadsheetml/2006/main" count="278" uniqueCount="138">
  <si>
    <r>
      <t xml:space="preserve"> </t>
    </r>
    <r>
      <rPr>
        <b/>
        <u/>
        <sz val="18"/>
        <color theme="1"/>
        <rFont val="方正小标宋简体"/>
        <charset val="134"/>
      </rPr>
      <t>2024-2025学年第1学期</t>
    </r>
    <r>
      <rPr>
        <b/>
        <sz val="18"/>
        <color theme="1"/>
        <rFont val="方正小标宋简体"/>
        <charset val="134"/>
      </rPr>
      <t>本科“优课优酬”奖审核推荐汇总表</t>
    </r>
  </si>
  <si>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</si>
  <si>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</si>
  <si>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</si>
  <si>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</si>
  <si>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</si>
  <si>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</si>
  <si>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</si>
  <si>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</si>
  <si>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</si>
  <si>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</si>
  <si>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</si>
  <si>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</si>
  <si>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</si>
  <si>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</si>
  <si>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</si>
  <si>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r>
      <t>说明：</t>
    </r>
    <r>
      <rPr>
        <sz val="11"/>
        <rFont val="宋体"/>
        <family val="3"/>
        <charset val="134"/>
        <scheme val="minor"/>
      </rPr>
      <t>教学工作当量计算时，课程系数K1为1。</t>
    </r>
    <r>
      <rPr>
        <b/>
        <sz val="11"/>
        <rFont val="宋体"/>
        <family val="3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</si>
  <si>
    <t>院系、教学单位（章）：土木工程学院      填表人 ： 张计英       联系电话： 15168419733</t>
    <phoneticPr fontId="31" type="noConversion"/>
  </si>
  <si>
    <t>土木工程学院</t>
    <phoneticPr fontId="31" type="noConversion"/>
  </si>
  <si>
    <t>周华飞</t>
    <phoneticPr fontId="31" type="noConversion"/>
  </si>
  <si>
    <t>05849</t>
    <phoneticPr fontId="31" type="noConversion"/>
  </si>
  <si>
    <t>教授</t>
    <phoneticPr fontId="31" type="noConversion"/>
  </si>
  <si>
    <t>混凝土结构设计原理</t>
    <phoneticPr fontId="31" type="noConversion"/>
  </si>
  <si>
    <t>混凝土结构设计原理-0004#2024-2025-1</t>
    <phoneticPr fontId="31" type="noConversion"/>
  </si>
  <si>
    <t>3.5</t>
    <phoneticPr fontId="31" type="noConversion"/>
  </si>
  <si>
    <t>理论课程</t>
  </si>
  <si>
    <t>大类课程</t>
  </si>
  <si>
    <t>必修</t>
  </si>
  <si>
    <t>理论课程</t>
    <phoneticPr fontId="31" type="noConversion"/>
  </si>
  <si>
    <t>大类课程</t>
    <phoneticPr fontId="31" type="noConversion"/>
  </si>
  <si>
    <t>必修</t>
    <phoneticPr fontId="31" type="noConversion"/>
  </si>
  <si>
    <t>潘晓东</t>
    <phoneticPr fontId="31" type="noConversion"/>
  </si>
  <si>
    <t>03696</t>
    <phoneticPr fontId="31" type="noConversion"/>
  </si>
  <si>
    <t>岩土工程计算机辅助设计</t>
    <phoneticPr fontId="31" type="noConversion"/>
  </si>
  <si>
    <t>岩土工程计算机辅助设计-0001#2024-2025-1</t>
    <phoneticPr fontId="31" type="noConversion"/>
  </si>
  <si>
    <t>2</t>
    <phoneticPr fontId="31" type="noConversion"/>
  </si>
  <si>
    <t>专业课程</t>
  </si>
  <si>
    <t>选修</t>
  </si>
  <si>
    <t>专业课程</t>
    <phoneticPr fontId="31" type="noConversion"/>
  </si>
  <si>
    <t>选修</t>
    <phoneticPr fontId="31" type="noConversion"/>
  </si>
  <si>
    <t>毕薇薇</t>
    <phoneticPr fontId="31" type="noConversion"/>
  </si>
  <si>
    <t>05385</t>
    <phoneticPr fontId="31" type="noConversion"/>
  </si>
  <si>
    <t>讲师</t>
    <phoneticPr fontId="31" type="noConversion"/>
  </si>
  <si>
    <t>城市给排水工程系统</t>
    <phoneticPr fontId="31" type="noConversion"/>
  </si>
  <si>
    <t>城市给排水工程系统-0001#2024-2025-1</t>
    <phoneticPr fontId="31" type="noConversion"/>
  </si>
  <si>
    <t>1</t>
    <phoneticPr fontId="31" type="noConversion"/>
  </si>
  <si>
    <t>刘宏远</t>
    <phoneticPr fontId="31" type="noConversion"/>
  </si>
  <si>
    <t>00814</t>
    <phoneticPr fontId="31" type="noConversion"/>
  </si>
  <si>
    <t>泵与泵站</t>
    <phoneticPr fontId="31" type="noConversion"/>
  </si>
  <si>
    <t>泵与泵站-0001#2024-2025-1</t>
    <phoneticPr fontId="31" type="noConversion"/>
  </si>
  <si>
    <t>施韬</t>
    <phoneticPr fontId="31" type="noConversion"/>
  </si>
  <si>
    <t>04380</t>
    <phoneticPr fontId="31" type="noConversion"/>
  </si>
  <si>
    <t>土木工程材料</t>
    <phoneticPr fontId="31" type="noConversion"/>
  </si>
  <si>
    <t>土木工程材料A-0001#2024-2025-1</t>
    <phoneticPr fontId="31" type="noConversion"/>
  </si>
  <si>
    <t>3</t>
    <phoneticPr fontId="31" type="noConversion"/>
  </si>
  <si>
    <t>周欣竹</t>
    <phoneticPr fontId="31" type="noConversion"/>
  </si>
  <si>
    <t>02744</t>
    <phoneticPr fontId="31" type="noConversion"/>
  </si>
  <si>
    <t>结构力学II</t>
    <phoneticPr fontId="31" type="noConversion"/>
  </si>
  <si>
    <t>结构力学AⅡ-0001#2024-2025-1</t>
    <phoneticPr fontId="31" type="noConversion"/>
  </si>
  <si>
    <t>刘金涛</t>
    <phoneticPr fontId="31" type="noConversion"/>
  </si>
  <si>
    <t>05766</t>
    <phoneticPr fontId="31" type="noConversion"/>
  </si>
  <si>
    <t>副研究员</t>
    <phoneticPr fontId="31" type="noConversion"/>
  </si>
  <si>
    <t>画法几何与工程制图</t>
    <phoneticPr fontId="31" type="noConversion"/>
  </si>
  <si>
    <t>画法几何与工程制图-0002#2024-2025-1</t>
    <phoneticPr fontId="31" type="noConversion"/>
  </si>
  <si>
    <t>许四法</t>
    <phoneticPr fontId="31" type="noConversion"/>
  </si>
  <si>
    <t>03742</t>
    <phoneticPr fontId="31" type="noConversion"/>
  </si>
  <si>
    <t>土力学与土质学</t>
    <phoneticPr fontId="31" type="noConversion"/>
  </si>
  <si>
    <t>土力学与土质学-0001#2024-2025-1</t>
    <phoneticPr fontId="31" type="noConversion"/>
  </si>
  <si>
    <t>缪佳</t>
    <phoneticPr fontId="31" type="noConversion"/>
  </si>
  <si>
    <t>04027</t>
    <phoneticPr fontId="31" type="noConversion"/>
  </si>
  <si>
    <t>副教授</t>
    <phoneticPr fontId="31" type="noConversion"/>
  </si>
  <si>
    <t>专业外语</t>
    <phoneticPr fontId="31" type="noConversion"/>
  </si>
  <si>
    <t>专业外语-0001#2024-2025-1</t>
    <phoneticPr fontId="31" type="noConversion"/>
  </si>
  <si>
    <t>1.5</t>
    <phoneticPr fontId="31" type="noConversion"/>
  </si>
  <si>
    <t>张新军</t>
    <phoneticPr fontId="31" type="noConversion"/>
  </si>
  <si>
    <t>01763</t>
    <phoneticPr fontId="31" type="noConversion"/>
  </si>
  <si>
    <t>混凝土结构设计原理-0001#2024-2025-1</t>
    <phoneticPr fontId="31" type="noConversion"/>
  </si>
  <si>
    <t>张勇</t>
    <phoneticPr fontId="31" type="noConversion"/>
  </si>
  <si>
    <t>04263</t>
    <phoneticPr fontId="31" type="noConversion"/>
  </si>
  <si>
    <t>结构力学A（Ⅱ）</t>
    <phoneticPr fontId="31" type="noConversion"/>
  </si>
  <si>
    <t>结构力学AⅡ-0002#2024-2025-1</t>
    <phoneticPr fontId="31" type="noConversion"/>
  </si>
  <si>
    <t>曾玲玲</t>
    <phoneticPr fontId="31" type="noConversion"/>
  </si>
  <si>
    <t>05946</t>
    <phoneticPr fontId="31" type="noConversion"/>
  </si>
  <si>
    <t>土力学与土质学-0002#2024-2025-1</t>
    <phoneticPr fontId="31" type="noConversion"/>
  </si>
  <si>
    <t>韦甦</t>
    <phoneticPr fontId="31" type="noConversion"/>
  </si>
  <si>
    <t>00833</t>
    <phoneticPr fontId="31" type="noConversion"/>
  </si>
  <si>
    <t>正高级工程师</t>
    <phoneticPr fontId="31" type="noConversion"/>
  </si>
  <si>
    <t>土木建筑工程基础</t>
    <phoneticPr fontId="31" type="noConversion"/>
  </si>
  <si>
    <t>土木建筑工程基础-0001#2024-2025-1</t>
    <phoneticPr fontId="31" type="noConversion"/>
  </si>
  <si>
    <t>单鲁阳</t>
    <phoneticPr fontId="31" type="noConversion"/>
  </si>
  <si>
    <t>04147</t>
    <phoneticPr fontId="31" type="noConversion"/>
  </si>
  <si>
    <t>钢结构设计原理</t>
    <phoneticPr fontId="31" type="noConversion"/>
  </si>
  <si>
    <t>钢结构设计原理-0002#2024-2025-1</t>
    <phoneticPr fontId="31" type="noConversion"/>
  </si>
  <si>
    <t>沈梦芬</t>
    <phoneticPr fontId="31" type="noConversion"/>
  </si>
  <si>
    <t>05606</t>
    <phoneticPr fontId="31" type="noConversion"/>
  </si>
  <si>
    <t>土力学与土质学-0003#2024-2025-1</t>
    <phoneticPr fontId="31" type="noConversion"/>
  </si>
  <si>
    <t>给排水工程计算机应用</t>
    <phoneticPr fontId="31" type="noConversion"/>
  </si>
  <si>
    <t>给排水工程计算机应用-0001#2024-2025-1</t>
    <phoneticPr fontId="31" type="noConversion"/>
  </si>
  <si>
    <t>马烁</t>
    <phoneticPr fontId="31" type="noConversion"/>
  </si>
  <si>
    <t>05952</t>
    <phoneticPr fontId="31" type="noConversion"/>
  </si>
  <si>
    <t>钢结构设计原理-0001#2024-2025-1</t>
    <phoneticPr fontId="31" type="noConversion"/>
  </si>
  <si>
    <t>李翠华</t>
    <phoneticPr fontId="31" type="noConversion"/>
  </si>
  <si>
    <t>05752</t>
    <phoneticPr fontId="31" type="noConversion"/>
  </si>
  <si>
    <t>工程项目策划与管理</t>
    <phoneticPr fontId="31" type="noConversion"/>
  </si>
  <si>
    <t>工程项目策划与管理-0001#2024-2025-1</t>
    <phoneticPr fontId="31" type="noConversion"/>
  </si>
  <si>
    <t>陈磊</t>
    <phoneticPr fontId="31" type="noConversion"/>
  </si>
  <si>
    <t>03824</t>
    <phoneticPr fontId="31" type="noConversion"/>
  </si>
  <si>
    <t>流体力学</t>
    <phoneticPr fontId="31" type="noConversion"/>
  </si>
  <si>
    <t>流体力学-0004#2024-2025-1</t>
    <phoneticPr fontId="31" type="noConversion"/>
  </si>
  <si>
    <t>高小峰</t>
    <phoneticPr fontId="31" type="noConversion"/>
  </si>
  <si>
    <t>05722</t>
    <phoneticPr fontId="31" type="noConversion"/>
  </si>
  <si>
    <t>混凝土结构Ⅰ</t>
    <phoneticPr fontId="31" type="noConversion"/>
  </si>
  <si>
    <t>混凝土结构Ⅰ-0001#2024-2025-1</t>
    <phoneticPr fontId="31" type="noConversion"/>
  </si>
  <si>
    <t>留学生课程</t>
  </si>
  <si>
    <t>贺露露</t>
    <phoneticPr fontId="31" type="noConversion"/>
  </si>
  <si>
    <t>05233</t>
    <phoneticPr fontId="31" type="noConversion"/>
  </si>
  <si>
    <t>工程水文学</t>
    <phoneticPr fontId="31" type="noConversion"/>
  </si>
  <si>
    <t>工程水文学-0001#2024-2025-1</t>
    <phoneticPr fontId="31" type="noConversion"/>
  </si>
  <si>
    <t>孟凡丽</t>
    <phoneticPr fontId="31" type="noConversion"/>
  </si>
  <si>
    <t>00820</t>
    <phoneticPr fontId="31" type="noConversion"/>
  </si>
  <si>
    <t>教授级高工</t>
    <phoneticPr fontId="31" type="noConversion"/>
  </si>
  <si>
    <t>智能建造与BIM技术</t>
    <phoneticPr fontId="31" type="noConversion"/>
  </si>
  <si>
    <t>智能建造与BIM技术-0001#2024-2025-1</t>
    <phoneticPr fontId="31" type="noConversion"/>
  </si>
  <si>
    <t>结构智能维护与管理</t>
    <phoneticPr fontId="31" type="noConversion"/>
  </si>
  <si>
    <t>结构智能维护与管理-0001#2024-2025-1</t>
    <phoneticPr fontId="31" type="noConversion"/>
  </si>
  <si>
    <t>赵钦</t>
    <phoneticPr fontId="31" type="noConversion"/>
  </si>
  <si>
    <t>04606</t>
    <phoneticPr fontId="31" type="noConversion"/>
  </si>
  <si>
    <t>工程力学I</t>
    <phoneticPr fontId="31" type="noConversion"/>
  </si>
  <si>
    <t>工程力学Ⅰ-0001#2024-2025-1</t>
    <phoneticPr fontId="31" type="noConversion"/>
  </si>
  <si>
    <t>4</t>
    <phoneticPr fontId="31" type="noConversion"/>
  </si>
  <si>
    <t>韩莹</t>
    <phoneticPr fontId="31" type="noConversion"/>
  </si>
  <si>
    <t>05066</t>
    <phoneticPr fontId="31" type="noConversion"/>
  </si>
  <si>
    <t>工程化学</t>
    <phoneticPr fontId="31" type="noConversion"/>
  </si>
  <si>
    <t>工程化学B-0002#2024-2025-1</t>
    <phoneticPr fontId="31" type="noConversion"/>
  </si>
  <si>
    <t>伍婷玉</t>
    <phoneticPr fontId="31" type="noConversion"/>
  </si>
  <si>
    <t>06313</t>
    <phoneticPr fontId="31" type="noConversion"/>
  </si>
  <si>
    <t>地下结构施工技术和组织</t>
    <phoneticPr fontId="31" type="noConversion"/>
  </si>
  <si>
    <t>地下结构施工技术和组织-0001#2024-2025-1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</si>
</sst>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\(0.0\)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u/>
      <sz val="18"/>
      <color theme="1"/>
      <name val="方正小标宋简体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13" fillId="23" borderId="10" applyNumberFormat="0" applyFont="0" applyAlignment="0" applyProtection="0">
      <alignment vertical="center"/>
    </xf>
    <xf numFmtId="0" fontId="13" fillId="23" borderId="10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</cellXfs>
  <cellStyles count="52">
    <cellStyle name="20% - 强调文字颜色 1 2" xfId="1" xr:uid="{00000000-0005-0000-0000-000031000000}"/>
    <cellStyle name="20% - 强调文字颜色 2 2" xfId="12" xr:uid="{00000000-0005-0000-0000-00003C000000}"/>
    <cellStyle name="20% - 强调文字颜色 3 2" xfId="13" xr:uid="{00000000-0005-0000-0000-00003D000000}"/>
    <cellStyle name="20% - 强调文字颜色 4 2" xfId="15" xr:uid="{00000000-0005-0000-0000-00003F000000}"/>
    <cellStyle name="20% - 强调文字颜色 5 2" xfId="16" xr:uid="{00000000-0005-0000-0000-000040000000}"/>
    <cellStyle name="20% - 强调文字颜色 6 2" xfId="17" xr:uid="{00000000-0005-0000-0000-000041000000}"/>
    <cellStyle name="40% - 强调文字颜色 1 2" xfId="5" xr:uid="{00000000-0005-0000-0000-000035000000}"/>
    <cellStyle name="40% - 强调文字颜色 2 2" xfId="6" xr:uid="{00000000-0005-0000-0000-000036000000}"/>
    <cellStyle name="40% - 强调文字颜色 3 2" xfId="18" xr:uid="{00000000-0005-0000-0000-000042000000}"/>
    <cellStyle name="40% - 强调文字颜色 4 2" xfId="4" xr:uid="{00000000-0005-0000-0000-000034000000}"/>
    <cellStyle name="40% - 强调文字颜色 5 2" xfId="7" xr:uid="{00000000-0005-0000-0000-000037000000}"/>
    <cellStyle name="40% - 强调文字颜色 6 2" xfId="11" xr:uid="{00000000-0005-0000-0000-00003B000000}"/>
    <cellStyle name="60% - 强调文字颜色 1 2" xfId="19" xr:uid="{00000000-0005-0000-0000-000043000000}"/>
    <cellStyle name="60% - 强调文字颜色 2 2" xfId="21" xr:uid="{00000000-0005-0000-0000-000045000000}"/>
    <cellStyle name="60% - 强调文字颜色 3 2" xfId="22" xr:uid="{00000000-0005-0000-0000-000046000000}"/>
    <cellStyle name="60% - 强调文字颜色 4 2" xfId="8" xr:uid="{00000000-0005-0000-0000-000038000000}"/>
    <cellStyle name="60% - 强调文字颜色 5 2" xfId="23" xr:uid="{00000000-0005-0000-0000-000047000000}"/>
    <cellStyle name="60% - 强调文字颜色 6 2" xfId="24" xr:uid="{00000000-0005-0000-0000-000048000000}"/>
    <cellStyle name="标题 1 2" xfId="25" xr:uid="{00000000-0005-0000-0000-000049000000}"/>
    <cellStyle name="标题 2 2" xfId="26" xr:uid="{00000000-0005-0000-0000-00004A000000}"/>
    <cellStyle name="标题 3 2" xfId="27" xr:uid="{00000000-0005-0000-0000-00004B000000}"/>
    <cellStyle name="标题 4 2" xfId="28" xr:uid="{00000000-0005-0000-0000-00004C000000}"/>
    <cellStyle name="标题 5" xfId="29" xr:uid="{00000000-0005-0000-0000-00004D000000}"/>
    <cellStyle name="差 2" xfId="30" xr:uid="{00000000-0005-0000-0000-00004E000000}"/>
    <cellStyle name="差_Sheet3" xfId="31" xr:uid="{00000000-0005-0000-0000-00004F000000}"/>
    <cellStyle name="常规" xfId="0" builtinId="0"/>
    <cellStyle name="常规 2" xfId="32" xr:uid="{00000000-0005-0000-0000-000050000000}"/>
    <cellStyle name="常规 3" xfId="14" xr:uid="{00000000-0005-0000-0000-00003E000000}"/>
    <cellStyle name="常规 4" xfId="33" xr:uid="{00000000-0005-0000-0000-000051000000}"/>
    <cellStyle name="常规 5" xfId="20" xr:uid="{00000000-0005-0000-0000-000044000000}"/>
    <cellStyle name="常规 6" xfId="3" xr:uid="{00000000-0005-0000-0000-000033000000}"/>
    <cellStyle name="常规 7" xfId="34" xr:uid="{00000000-0005-0000-0000-000052000000}"/>
    <cellStyle name="常规 8" xfId="35" xr:uid="{00000000-0005-0000-0000-000053000000}"/>
    <cellStyle name="好 2" xfId="36" xr:uid="{00000000-0005-0000-0000-000054000000}"/>
    <cellStyle name="好_Sheet3" xfId="37" xr:uid="{00000000-0005-0000-0000-000055000000}"/>
    <cellStyle name="汇总 2" xfId="38" xr:uid="{00000000-0005-0000-0000-000056000000}"/>
    <cellStyle name="计算 2" xfId="2" xr:uid="{00000000-0005-0000-0000-000032000000}"/>
    <cellStyle name="检查单元格 2" xfId="39" xr:uid="{00000000-0005-0000-0000-000057000000}"/>
    <cellStyle name="解释性文本 2" xfId="40" xr:uid="{00000000-0005-0000-0000-000058000000}"/>
    <cellStyle name="警告文本 2" xfId="41" xr:uid="{00000000-0005-0000-0000-000059000000}"/>
    <cellStyle name="链接单元格 2" xfId="42" xr:uid="{00000000-0005-0000-0000-00005A000000}"/>
    <cellStyle name="强调文字颜色 1 2" xfId="43" xr:uid="{00000000-0005-0000-0000-00005B000000}"/>
    <cellStyle name="强调文字颜色 2 2" xfId="44" xr:uid="{00000000-0005-0000-0000-00005C000000}"/>
    <cellStyle name="强调文字颜色 3 2" xfId="45" xr:uid="{00000000-0005-0000-0000-00005D000000}"/>
    <cellStyle name="强调文字颜色 4 2" xfId="46" xr:uid="{00000000-0005-0000-0000-00005E000000}"/>
    <cellStyle name="强调文字颜色 5 2" xfId="47" xr:uid="{00000000-0005-0000-0000-00005F000000}"/>
    <cellStyle name="强调文字颜色 6 2" xfId="48" xr:uid="{00000000-0005-0000-0000-000060000000}"/>
    <cellStyle name="适中 2" xfId="10" xr:uid="{00000000-0005-0000-0000-00003A000000}"/>
    <cellStyle name="输出 2" xfId="9" xr:uid="{00000000-0005-0000-0000-000039000000}"/>
    <cellStyle name="输入 2" xfId="49" xr:uid="{00000000-0005-0000-0000-000061000000}"/>
    <cellStyle name="注释 2" xfId="50" xr:uid="{00000000-0005-0000-0000-000062000000}"/>
    <cellStyle name="注释 3" xfId="51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R7" sqref="R7"/>
    </sheetView>
  </sheetViews>
  <sheetFormatPr defaultColWidth="9" defaultRowHeight="14.4"/>
  <cols>
    <col min="1" max="1" width="5.21875" customWidth="1"/>
    <col min="2" max="2" width="12.88671875" customWidth="1"/>
    <col min="3" max="3" width="14.21875" customWidth="1"/>
    <col min="4" max="4" width="11.44140625" style="2" customWidth="1"/>
    <col min="5" max="5" width="10.5546875" customWidth="1"/>
    <col min="6" max="6" width="23.44140625" customWidth="1"/>
    <col min="7" max="7" width="4.6640625" customWidth="1"/>
    <col min="8" max="8" width="21.21875" customWidth="1"/>
    <col min="9" max="9" width="8.21875" style="3" customWidth="1"/>
    <col min="10" max="10" width="9.21875" style="3" customWidth="1"/>
    <col min="11" max="11" width="6.88671875" style="4" customWidth="1"/>
    <col min="12" max="12" width="12" style="4" customWidth="1"/>
    <col min="13" max="13" width="11" style="4" customWidth="1"/>
    <col min="14" max="14" width="9.5546875" style="4" customWidth="1"/>
    <col min="15" max="15" width="9.33203125" style="4" customWidth="1"/>
  </cols>
  <sheetData>
    <row r="1" spans="1:15" ht="52.95" customHeight="1">
      <c r="A1" s="23" t="s">
        <v>0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3.05" customHeight="1">
      <c r="A2" s="5" t="s">
        <v>17</v>
      </c>
      <c r="B2" s="6"/>
      <c r="C2" s="6"/>
      <c r="D2" s="7"/>
      <c r="E2" s="6"/>
      <c r="F2" s="6"/>
      <c r="G2" s="6"/>
      <c r="H2" s="6"/>
      <c r="I2" s="13"/>
      <c r="J2" s="13"/>
      <c r="K2" s="13"/>
      <c r="L2" s="13"/>
      <c r="M2" s="13"/>
      <c r="N2" s="13"/>
      <c r="O2" s="13"/>
    </row>
    <row r="3" spans="1:15" s="1" customFormat="1" ht="55.05" customHeight="1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spans="1:15" ht="25.05" customHeight="1">
      <c r="A4" s="10">
        <v>1</v>
      </c>
      <c r="B4" s="10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8"/>
      <c r="H4" s="18" t="s">
        <v>23</v>
      </c>
      <c r="I4" s="15" t="s">
        <v>24</v>
      </c>
      <c r="J4" s="21">
        <v>56</v>
      </c>
      <c r="K4" s="21">
        <v>35</v>
      </c>
      <c r="L4" s="15" t="s">
        <v>28</v>
      </c>
      <c r="M4" s="15" t="s">
        <v>29</v>
      </c>
      <c r="N4" s="15" t="s">
        <v>30</v>
      </c>
      <c r="O4" s="22">
        <f>(0.7+K4/30*0.3)*J4</f>
        <v>58.800000000000004</v>
      </c>
    </row>
    <row r="5" spans="1:15" ht="25.05" customHeight="1">
      <c r="A5" s="10">
        <v>2</v>
      </c>
      <c r="B5" s="10" t="s">
        <v>18</v>
      </c>
      <c r="C5" s="15" t="s">
        <v>31</v>
      </c>
      <c r="D5" s="15" t="s">
        <v>32</v>
      </c>
      <c r="E5" s="15" t="s">
        <v>21</v>
      </c>
      <c r="F5" s="15" t="s">
        <v>33</v>
      </c>
      <c r="G5" s="18"/>
      <c r="H5" s="18" t="s">
        <v>34</v>
      </c>
      <c r="I5" s="15" t="s">
        <v>35</v>
      </c>
      <c r="J5" s="21">
        <v>32</v>
      </c>
      <c r="K5" s="21">
        <v>15</v>
      </c>
      <c r="L5" s="15" t="s">
        <v>28</v>
      </c>
      <c r="M5" s="15" t="s">
        <v>38</v>
      </c>
      <c r="N5" s="15" t="s">
        <v>39</v>
      </c>
      <c r="O5" s="22">
        <f t="shared" ref="O5:O28" si="0">(0.7+K5/30*0.3)*J5</f>
        <v>27.2</v>
      </c>
    </row>
    <row r="6" spans="1:15" ht="25.05" customHeight="1">
      <c r="A6" s="10">
        <v>3</v>
      </c>
      <c r="B6" s="10" t="s">
        <v>18</v>
      </c>
      <c r="C6" s="15" t="s">
        <v>46</v>
      </c>
      <c r="D6" s="15" t="s">
        <v>47</v>
      </c>
      <c r="E6" s="15" t="s">
        <v>21</v>
      </c>
      <c r="F6" s="15" t="s">
        <v>48</v>
      </c>
      <c r="G6" s="18"/>
      <c r="H6" s="18" t="s">
        <v>49</v>
      </c>
      <c r="I6" s="15" t="s">
        <v>35</v>
      </c>
      <c r="J6" s="21">
        <v>32</v>
      </c>
      <c r="K6" s="21">
        <v>18</v>
      </c>
      <c r="L6" s="15" t="s">
        <v>28</v>
      </c>
      <c r="M6" s="15" t="s">
        <v>38</v>
      </c>
      <c r="N6" s="15" t="s">
        <v>30</v>
      </c>
      <c r="O6" s="22">
        <f t="shared" si="0"/>
        <v>28.159999999999997</v>
      </c>
    </row>
    <row r="7" spans="1:15" ht="25.05" customHeight="1">
      <c r="A7" s="10">
        <v>4</v>
      </c>
      <c r="B7" s="10" t="s">
        <v>18</v>
      </c>
      <c r="C7" s="15" t="s">
        <v>50</v>
      </c>
      <c r="D7" s="15" t="s">
        <v>51</v>
      </c>
      <c r="E7" s="15" t="s">
        <v>21</v>
      </c>
      <c r="F7" s="15" t="s">
        <v>52</v>
      </c>
      <c r="G7" s="18"/>
      <c r="H7" s="18" t="s">
        <v>53</v>
      </c>
      <c r="I7" s="15" t="s">
        <v>54</v>
      </c>
      <c r="J7" s="21">
        <v>48</v>
      </c>
      <c r="K7" s="21">
        <v>65</v>
      </c>
      <c r="L7" s="15" t="s">
        <v>28</v>
      </c>
      <c r="M7" s="15" t="s">
        <v>29</v>
      </c>
      <c r="N7" s="15" t="s">
        <v>30</v>
      </c>
      <c r="O7" s="22">
        <f t="shared" si="0"/>
        <v>64.8</v>
      </c>
    </row>
    <row r="8" spans="1:15" ht="25.05" customHeight="1">
      <c r="A8" s="10">
        <v>5</v>
      </c>
      <c r="B8" s="10" t="s">
        <v>18</v>
      </c>
      <c r="C8" s="15" t="s">
        <v>55</v>
      </c>
      <c r="D8" s="15" t="s">
        <v>56</v>
      </c>
      <c r="E8" s="15" t="s">
        <v>21</v>
      </c>
      <c r="F8" s="15" t="s">
        <v>57</v>
      </c>
      <c r="G8" s="18"/>
      <c r="H8" s="18" t="s">
        <v>58</v>
      </c>
      <c r="I8" s="15" t="s">
        <v>54</v>
      </c>
      <c r="J8" s="21">
        <v>48</v>
      </c>
      <c r="K8" s="21">
        <v>64</v>
      </c>
      <c r="L8" s="15" t="s">
        <v>28</v>
      </c>
      <c r="M8" s="15" t="s">
        <v>29</v>
      </c>
      <c r="N8" s="15" t="s">
        <v>30</v>
      </c>
      <c r="O8" s="22">
        <f t="shared" si="0"/>
        <v>64.319999999999993</v>
      </c>
    </row>
    <row r="9" spans="1:15" ht="25.05" customHeight="1">
      <c r="A9" s="10">
        <v>6</v>
      </c>
      <c r="B9" s="10" t="s">
        <v>18</v>
      </c>
      <c r="C9" s="15" t="s">
        <v>40</v>
      </c>
      <c r="D9" s="15" t="s">
        <v>41</v>
      </c>
      <c r="E9" s="15" t="s">
        <v>42</v>
      </c>
      <c r="F9" s="15" t="s">
        <v>43</v>
      </c>
      <c r="G9" s="18"/>
      <c r="H9" s="18" t="s">
        <v>44</v>
      </c>
      <c r="I9" s="15" t="s">
        <v>45</v>
      </c>
      <c r="J9" s="21">
        <v>16</v>
      </c>
      <c r="K9" s="21">
        <v>47</v>
      </c>
      <c r="L9" s="15" t="s">
        <v>28</v>
      </c>
      <c r="M9" s="15" t="s">
        <v>38</v>
      </c>
      <c r="N9" s="15" t="s">
        <v>39</v>
      </c>
      <c r="O9" s="22">
        <f t="shared" si="0"/>
        <v>18.72</v>
      </c>
    </row>
    <row r="10" spans="1:15" ht="25.05" customHeight="1">
      <c r="A10" s="10">
        <v>7</v>
      </c>
      <c r="B10" s="10" t="s">
        <v>18</v>
      </c>
      <c r="C10" s="15" t="s">
        <v>59</v>
      </c>
      <c r="D10" s="15" t="s">
        <v>60</v>
      </c>
      <c r="E10" s="15" t="s">
        <v>61</v>
      </c>
      <c r="F10" s="15" t="s">
        <v>62</v>
      </c>
      <c r="G10" s="18"/>
      <c r="H10" s="18" t="s">
        <v>63</v>
      </c>
      <c r="I10" s="15" t="s">
        <v>35</v>
      </c>
      <c r="J10" s="21">
        <v>32</v>
      </c>
      <c r="K10" s="21">
        <v>72</v>
      </c>
      <c r="L10" s="15" t="s">
        <v>28</v>
      </c>
      <c r="M10" s="15" t="s">
        <v>29</v>
      </c>
      <c r="N10" s="15" t="s">
        <v>30</v>
      </c>
      <c r="O10" s="22">
        <f t="shared" si="0"/>
        <v>45.44</v>
      </c>
    </row>
    <row r="11" spans="1:15" ht="25.05" customHeight="1">
      <c r="A11" s="10">
        <v>8</v>
      </c>
      <c r="B11" s="10" t="s">
        <v>18</v>
      </c>
      <c r="C11" s="15" t="s">
        <v>64</v>
      </c>
      <c r="D11" s="15" t="s">
        <v>65</v>
      </c>
      <c r="E11" s="15" t="s">
        <v>21</v>
      </c>
      <c r="F11" s="15" t="s">
        <v>66</v>
      </c>
      <c r="G11" s="18"/>
      <c r="H11" s="18" t="s">
        <v>67</v>
      </c>
      <c r="I11" s="15" t="s">
        <v>54</v>
      </c>
      <c r="J11" s="21">
        <v>48</v>
      </c>
      <c r="K11" s="21">
        <v>30</v>
      </c>
      <c r="L11" s="15" t="s">
        <v>28</v>
      </c>
      <c r="M11" s="15" t="s">
        <v>29</v>
      </c>
      <c r="N11" s="15" t="s">
        <v>30</v>
      </c>
      <c r="O11" s="22">
        <f t="shared" si="0"/>
        <v>48</v>
      </c>
    </row>
    <row r="12" spans="1:15" ht="25.05" customHeight="1">
      <c r="A12" s="10">
        <v>9</v>
      </c>
      <c r="B12" s="10" t="s">
        <v>18</v>
      </c>
      <c r="C12" s="15" t="s">
        <v>68</v>
      </c>
      <c r="D12" s="15" t="s">
        <v>69</v>
      </c>
      <c r="E12" s="15" t="s">
        <v>70</v>
      </c>
      <c r="F12" s="15" t="s">
        <v>71</v>
      </c>
      <c r="G12" s="18"/>
      <c r="H12" s="16" t="s">
        <v>72</v>
      </c>
      <c r="I12" s="15" t="s">
        <v>73</v>
      </c>
      <c r="J12" s="21">
        <v>24</v>
      </c>
      <c r="K12" s="21">
        <v>48</v>
      </c>
      <c r="L12" s="15" t="s">
        <v>25</v>
      </c>
      <c r="M12" s="17" t="s">
        <v>36</v>
      </c>
      <c r="N12" s="10" t="s">
        <v>27</v>
      </c>
      <c r="O12" s="22">
        <f t="shared" si="0"/>
        <v>28.32</v>
      </c>
    </row>
    <row r="13" spans="1:15" ht="25.05" customHeight="1">
      <c r="A13" s="10">
        <v>10</v>
      </c>
      <c r="B13" s="10" t="s">
        <v>18</v>
      </c>
      <c r="C13" s="15" t="s">
        <v>74</v>
      </c>
      <c r="D13" s="15" t="s">
        <v>75</v>
      </c>
      <c r="E13" s="15" t="s">
        <v>21</v>
      </c>
      <c r="F13" s="15" t="s">
        <v>22</v>
      </c>
      <c r="G13" s="18"/>
      <c r="H13" s="16" t="s">
        <v>76</v>
      </c>
      <c r="I13" s="15" t="s">
        <v>24</v>
      </c>
      <c r="J13" s="21">
        <v>56</v>
      </c>
      <c r="K13" s="21">
        <v>37</v>
      </c>
      <c r="L13" s="15" t="s">
        <v>25</v>
      </c>
      <c r="M13" s="17" t="s">
        <v>36</v>
      </c>
      <c r="N13" s="17" t="s">
        <v>27</v>
      </c>
      <c r="O13" s="22">
        <f t="shared" si="0"/>
        <v>59.919999999999987</v>
      </c>
    </row>
    <row r="14" spans="1:15" ht="25.05" customHeight="1">
      <c r="A14" s="10">
        <v>11</v>
      </c>
      <c r="B14" s="10" t="s">
        <v>18</v>
      </c>
      <c r="C14" s="15" t="s">
        <v>77</v>
      </c>
      <c r="D14" s="15" t="s">
        <v>78</v>
      </c>
      <c r="E14" s="15" t="s">
        <v>70</v>
      </c>
      <c r="F14" s="15" t="s">
        <v>79</v>
      </c>
      <c r="G14" s="18"/>
      <c r="H14" s="16" t="s">
        <v>80</v>
      </c>
      <c r="I14" s="15" t="s">
        <v>54</v>
      </c>
      <c r="J14" s="21">
        <v>48</v>
      </c>
      <c r="K14" s="21">
        <v>61</v>
      </c>
      <c r="L14" s="15" t="s">
        <v>25</v>
      </c>
      <c r="M14" s="17" t="s">
        <v>26</v>
      </c>
      <c r="N14" s="10" t="s">
        <v>27</v>
      </c>
      <c r="O14" s="22">
        <f t="shared" si="0"/>
        <v>62.88</v>
      </c>
    </row>
    <row r="15" spans="1:15" ht="25.05" customHeight="1">
      <c r="A15" s="10">
        <v>12</v>
      </c>
      <c r="B15" s="10" t="s">
        <v>18</v>
      </c>
      <c r="C15" s="15" t="s">
        <v>81</v>
      </c>
      <c r="D15" s="15" t="s">
        <v>82</v>
      </c>
      <c r="E15" s="15" t="s">
        <v>21</v>
      </c>
      <c r="F15" s="15" t="s">
        <v>66</v>
      </c>
      <c r="G15" s="18"/>
      <c r="H15" s="16" t="s">
        <v>83</v>
      </c>
      <c r="I15" s="15" t="s">
        <v>54</v>
      </c>
      <c r="J15" s="21">
        <v>48</v>
      </c>
      <c r="K15" s="21">
        <v>26</v>
      </c>
      <c r="L15" s="15" t="s">
        <v>25</v>
      </c>
      <c r="M15" s="17" t="s">
        <v>26</v>
      </c>
      <c r="N15" s="10" t="s">
        <v>27</v>
      </c>
      <c r="O15" s="22">
        <f t="shared" si="0"/>
        <v>46.08</v>
      </c>
    </row>
    <row r="16" spans="1:15" ht="25.05" customHeight="1">
      <c r="A16" s="10">
        <v>13</v>
      </c>
      <c r="B16" s="10" t="s">
        <v>18</v>
      </c>
      <c r="C16" s="15" t="s">
        <v>84</v>
      </c>
      <c r="D16" s="15" t="s">
        <v>85</v>
      </c>
      <c r="E16" s="19" t="s">
        <v>86</v>
      </c>
      <c r="F16" s="15" t="s">
        <v>87</v>
      </c>
      <c r="G16" s="18"/>
      <c r="H16" s="16" t="s">
        <v>88</v>
      </c>
      <c r="I16" s="15" t="s">
        <v>35</v>
      </c>
      <c r="J16" s="21">
        <v>32</v>
      </c>
      <c r="K16" s="21">
        <v>35</v>
      </c>
      <c r="L16" s="15" t="s">
        <v>25</v>
      </c>
      <c r="M16" s="17" t="s">
        <v>26</v>
      </c>
      <c r="N16" s="10" t="s">
        <v>27</v>
      </c>
      <c r="O16" s="22">
        <f t="shared" si="0"/>
        <v>33.6</v>
      </c>
    </row>
    <row r="17" spans="1:15" ht="25.05" customHeight="1">
      <c r="A17" s="10">
        <v>14</v>
      </c>
      <c r="B17" s="10" t="s">
        <v>18</v>
      </c>
      <c r="C17" s="15" t="s">
        <v>89</v>
      </c>
      <c r="D17" s="15" t="s">
        <v>90</v>
      </c>
      <c r="E17" s="15" t="s">
        <v>70</v>
      </c>
      <c r="F17" s="15" t="s">
        <v>91</v>
      </c>
      <c r="G17" s="18"/>
      <c r="H17" s="16" t="s">
        <v>92</v>
      </c>
      <c r="I17" s="15" t="s">
        <v>54</v>
      </c>
      <c r="J17" s="21">
        <v>48</v>
      </c>
      <c r="K17" s="21">
        <v>51</v>
      </c>
      <c r="L17" s="15" t="s">
        <v>25</v>
      </c>
      <c r="M17" s="17" t="s">
        <v>26</v>
      </c>
      <c r="N17" s="10" t="s">
        <v>27</v>
      </c>
      <c r="O17" s="22">
        <f t="shared" si="0"/>
        <v>58.08</v>
      </c>
    </row>
    <row r="18" spans="1:15" ht="25.05" customHeight="1">
      <c r="A18" s="10">
        <v>15</v>
      </c>
      <c r="B18" s="10" t="s">
        <v>18</v>
      </c>
      <c r="C18" s="15" t="s">
        <v>93</v>
      </c>
      <c r="D18" s="15" t="s">
        <v>94</v>
      </c>
      <c r="E18" s="15" t="s">
        <v>70</v>
      </c>
      <c r="F18" s="15" t="s">
        <v>66</v>
      </c>
      <c r="G18" s="18"/>
      <c r="H18" s="16" t="s">
        <v>95</v>
      </c>
      <c r="I18" s="15" t="s">
        <v>54</v>
      </c>
      <c r="J18" s="21">
        <v>48</v>
      </c>
      <c r="K18" s="21">
        <v>26</v>
      </c>
      <c r="L18" s="15" t="s">
        <v>25</v>
      </c>
      <c r="M18" s="17" t="s">
        <v>26</v>
      </c>
      <c r="N18" s="10" t="s">
        <v>27</v>
      </c>
      <c r="O18" s="22">
        <f t="shared" si="0"/>
        <v>46.08</v>
      </c>
    </row>
    <row r="19" spans="1:15" ht="25.05" customHeight="1">
      <c r="A19" s="10">
        <v>16</v>
      </c>
      <c r="B19" s="10" t="s">
        <v>18</v>
      </c>
      <c r="C19" s="15" t="s">
        <v>40</v>
      </c>
      <c r="D19" s="15" t="s">
        <v>41</v>
      </c>
      <c r="E19" s="15" t="s">
        <v>42</v>
      </c>
      <c r="F19" s="15" t="s">
        <v>96</v>
      </c>
      <c r="G19" s="18"/>
      <c r="H19" s="16" t="s">
        <v>97</v>
      </c>
      <c r="I19" s="15" t="s">
        <v>73</v>
      </c>
      <c r="J19" s="21">
        <v>24</v>
      </c>
      <c r="K19" s="21">
        <v>48</v>
      </c>
      <c r="L19" s="15" t="s">
        <v>25</v>
      </c>
      <c r="M19" s="17" t="s">
        <v>36</v>
      </c>
      <c r="N19" s="10" t="s">
        <v>27</v>
      </c>
      <c r="O19" s="22">
        <f t="shared" si="0"/>
        <v>28.32</v>
      </c>
    </row>
    <row r="20" spans="1:15" ht="25.05" customHeight="1">
      <c r="A20" s="10">
        <v>17</v>
      </c>
      <c r="B20" s="10" t="s">
        <v>18</v>
      </c>
      <c r="C20" s="15" t="s">
        <v>98</v>
      </c>
      <c r="D20" s="15" t="s">
        <v>99</v>
      </c>
      <c r="E20" s="15" t="s">
        <v>42</v>
      </c>
      <c r="F20" s="15" t="s">
        <v>91</v>
      </c>
      <c r="G20" s="18"/>
      <c r="H20" s="16" t="s">
        <v>100</v>
      </c>
      <c r="I20" s="15" t="s">
        <v>54</v>
      </c>
      <c r="J20" s="21">
        <v>48</v>
      </c>
      <c r="K20" s="21">
        <v>31</v>
      </c>
      <c r="L20" s="15" t="s">
        <v>25</v>
      </c>
      <c r="M20" s="17" t="s">
        <v>26</v>
      </c>
      <c r="N20" s="10" t="s">
        <v>27</v>
      </c>
      <c r="O20" s="22">
        <f t="shared" si="0"/>
        <v>48.480000000000004</v>
      </c>
    </row>
    <row r="21" spans="1:15" ht="25.05" customHeight="1">
      <c r="A21" s="10">
        <v>18</v>
      </c>
      <c r="B21" s="10" t="s">
        <v>18</v>
      </c>
      <c r="C21" s="15" t="s">
        <v>101</v>
      </c>
      <c r="D21" s="15" t="s">
        <v>102</v>
      </c>
      <c r="E21" s="15" t="s">
        <v>70</v>
      </c>
      <c r="F21" s="15" t="s">
        <v>103</v>
      </c>
      <c r="G21" s="18"/>
      <c r="H21" s="16" t="s">
        <v>104</v>
      </c>
      <c r="I21" s="15" t="s">
        <v>35</v>
      </c>
      <c r="J21" s="21">
        <v>32</v>
      </c>
      <c r="K21" s="21">
        <v>46</v>
      </c>
      <c r="L21" s="15" t="s">
        <v>25</v>
      </c>
      <c r="M21" s="17" t="s">
        <v>26</v>
      </c>
      <c r="N21" s="10" t="s">
        <v>27</v>
      </c>
      <c r="O21" s="22">
        <f t="shared" si="0"/>
        <v>37.119999999999997</v>
      </c>
    </row>
    <row r="22" spans="1:15" ht="25.05" customHeight="1">
      <c r="A22" s="10">
        <v>19</v>
      </c>
      <c r="B22" s="10" t="s">
        <v>18</v>
      </c>
      <c r="C22" s="15" t="s">
        <v>105</v>
      </c>
      <c r="D22" s="15" t="s">
        <v>106</v>
      </c>
      <c r="E22" s="15" t="s">
        <v>70</v>
      </c>
      <c r="F22" s="15" t="s">
        <v>107</v>
      </c>
      <c r="G22" s="14"/>
      <c r="H22" s="16" t="s">
        <v>108</v>
      </c>
      <c r="I22" s="15" t="s">
        <v>35</v>
      </c>
      <c r="J22" s="21">
        <v>32</v>
      </c>
      <c r="K22" s="21">
        <v>69</v>
      </c>
      <c r="L22" s="15" t="s">
        <v>25</v>
      </c>
      <c r="M22" s="17" t="s">
        <v>26</v>
      </c>
      <c r="N22" s="10" t="s">
        <v>27</v>
      </c>
      <c r="O22" s="22">
        <f t="shared" si="0"/>
        <v>44.48</v>
      </c>
    </row>
    <row r="23" spans="1:15" ht="25.05" customHeight="1">
      <c r="A23" s="10">
        <v>20</v>
      </c>
      <c r="B23" s="10" t="s">
        <v>18</v>
      </c>
      <c r="C23" s="15" t="s">
        <v>109</v>
      </c>
      <c r="D23" s="15" t="s">
        <v>110</v>
      </c>
      <c r="E23" s="15" t="s">
        <v>42</v>
      </c>
      <c r="F23" s="15" t="s">
        <v>111</v>
      </c>
      <c r="G23" s="18"/>
      <c r="H23" s="16" t="s">
        <v>112</v>
      </c>
      <c r="I23" s="15" t="s">
        <v>54</v>
      </c>
      <c r="J23" s="21">
        <v>48</v>
      </c>
      <c r="K23" s="21">
        <v>3</v>
      </c>
      <c r="L23" s="15" t="s">
        <v>113</v>
      </c>
      <c r="M23" s="17" t="s">
        <v>36</v>
      </c>
      <c r="N23" s="17" t="s">
        <v>27</v>
      </c>
      <c r="O23" s="22">
        <f>(0.05+K23/30*0.95)*J23</f>
        <v>6.9600000000000009</v>
      </c>
    </row>
    <row r="24" spans="1:15" ht="25.05" customHeight="1">
      <c r="A24" s="10">
        <v>21</v>
      </c>
      <c r="B24" s="10" t="s">
        <v>18</v>
      </c>
      <c r="C24" s="15" t="s">
        <v>114</v>
      </c>
      <c r="D24" s="15" t="s">
        <v>115</v>
      </c>
      <c r="E24" s="15" t="s">
        <v>42</v>
      </c>
      <c r="F24" s="15" t="s">
        <v>116</v>
      </c>
      <c r="G24" s="18"/>
      <c r="H24" s="16" t="s">
        <v>117</v>
      </c>
      <c r="I24" s="15" t="s">
        <v>35</v>
      </c>
      <c r="J24" s="21">
        <v>32</v>
      </c>
      <c r="K24" s="21">
        <v>3</v>
      </c>
      <c r="L24" s="15" t="s">
        <v>113</v>
      </c>
      <c r="M24" s="17" t="s">
        <v>36</v>
      </c>
      <c r="N24" s="17" t="s">
        <v>37</v>
      </c>
      <c r="O24" s="22">
        <f>(0.05+K24/30*0.95)*J24</f>
        <v>4.6400000000000006</v>
      </c>
    </row>
    <row r="25" spans="1:15" ht="25.05" customHeight="1">
      <c r="A25" s="10">
        <v>22</v>
      </c>
      <c r="B25" s="10" t="s">
        <v>18</v>
      </c>
      <c r="C25" s="15" t="s">
        <v>118</v>
      </c>
      <c r="D25" s="15" t="s">
        <v>119</v>
      </c>
      <c r="E25" s="15" t="s">
        <v>120</v>
      </c>
      <c r="F25" s="15" t="s">
        <v>121</v>
      </c>
      <c r="G25" s="18"/>
      <c r="H25" s="16" t="s">
        <v>122</v>
      </c>
      <c r="I25" s="15" t="s">
        <v>35</v>
      </c>
      <c r="J25" s="21">
        <v>32</v>
      </c>
      <c r="K25" s="21">
        <v>63</v>
      </c>
      <c r="L25" s="15" t="s">
        <v>25</v>
      </c>
      <c r="M25" s="17" t="s">
        <v>26</v>
      </c>
      <c r="N25" s="17" t="s">
        <v>27</v>
      </c>
      <c r="O25" s="22">
        <f t="shared" si="0"/>
        <v>42.56</v>
      </c>
    </row>
    <row r="26" spans="1:15" ht="25.05" customHeight="1">
      <c r="A26" s="10">
        <v>23</v>
      </c>
      <c r="B26" s="10" t="s">
        <v>18</v>
      </c>
      <c r="C26" s="15" t="s">
        <v>89</v>
      </c>
      <c r="D26" s="15" t="s">
        <v>90</v>
      </c>
      <c r="E26" s="15" t="s">
        <v>70</v>
      </c>
      <c r="F26" s="15" t="s">
        <v>123</v>
      </c>
      <c r="G26" s="18"/>
      <c r="H26" s="16" t="s">
        <v>124</v>
      </c>
      <c r="I26" s="15" t="s">
        <v>35</v>
      </c>
      <c r="J26" s="21">
        <v>32</v>
      </c>
      <c r="K26" s="21">
        <v>14</v>
      </c>
      <c r="L26" s="15" t="s">
        <v>25</v>
      </c>
      <c r="M26" s="17" t="s">
        <v>36</v>
      </c>
      <c r="N26" s="17" t="s">
        <v>27</v>
      </c>
      <c r="O26" s="22">
        <f t="shared" si="0"/>
        <v>26.88</v>
      </c>
    </row>
    <row r="27" spans="1:15" ht="25.05" customHeight="1">
      <c r="A27" s="10">
        <v>24</v>
      </c>
      <c r="B27" s="10" t="s">
        <v>18</v>
      </c>
      <c r="C27" s="15" t="s">
        <v>130</v>
      </c>
      <c r="D27" s="15" t="s">
        <v>131</v>
      </c>
      <c r="E27" s="15" t="s">
        <v>70</v>
      </c>
      <c r="F27" s="15" t="s">
        <v>132</v>
      </c>
      <c r="G27" s="14"/>
      <c r="H27" s="16" t="s">
        <v>133</v>
      </c>
      <c r="I27" s="15" t="s">
        <v>45</v>
      </c>
      <c r="J27" s="21">
        <v>16</v>
      </c>
      <c r="K27" s="21">
        <v>76</v>
      </c>
      <c r="L27" s="15" t="s">
        <v>25</v>
      </c>
      <c r="M27" s="17" t="s">
        <v>26</v>
      </c>
      <c r="N27" s="10" t="s">
        <v>27</v>
      </c>
      <c r="O27" s="22">
        <f t="shared" si="0"/>
        <v>23.36</v>
      </c>
    </row>
    <row r="28" spans="1:15" ht="25.05" customHeight="1">
      <c r="A28" s="10">
        <v>25</v>
      </c>
      <c r="B28" s="10" t="s">
        <v>18</v>
      </c>
      <c r="C28" s="15" t="s">
        <v>134</v>
      </c>
      <c r="D28" s="20" t="s">
        <v>135</v>
      </c>
      <c r="E28" s="15" t="s">
        <v>61</v>
      </c>
      <c r="F28" s="15" t="s">
        <v>136</v>
      </c>
      <c r="G28" s="18"/>
      <c r="H28" s="16" t="s">
        <v>137</v>
      </c>
      <c r="I28" s="15" t="s">
        <v>35</v>
      </c>
      <c r="J28" s="21">
        <v>32</v>
      </c>
      <c r="K28" s="21">
        <v>18</v>
      </c>
      <c r="L28" s="15" t="s">
        <v>25</v>
      </c>
      <c r="M28" s="17" t="s">
        <v>36</v>
      </c>
      <c r="N28" s="17" t="s">
        <v>37</v>
      </c>
      <c r="O28" s="22">
        <f t="shared" si="0"/>
        <v>28.159999999999997</v>
      </c>
    </row>
    <row r="29" spans="1:15" ht="25.05" customHeight="1">
      <c r="A29" s="10">
        <v>26</v>
      </c>
      <c r="B29" s="10" t="s">
        <v>18</v>
      </c>
      <c r="C29" s="15" t="s">
        <v>125</v>
      </c>
      <c r="D29" s="15" t="s">
        <v>126</v>
      </c>
      <c r="E29" s="15" t="s">
        <v>42</v>
      </c>
      <c r="F29" s="15" t="s">
        <v>127</v>
      </c>
      <c r="G29" s="15"/>
      <c r="H29" s="16" t="s">
        <v>128</v>
      </c>
      <c r="I29" s="15" t="s">
        <v>129</v>
      </c>
      <c r="J29" s="21">
        <v>64</v>
      </c>
      <c r="K29" s="21">
        <v>11</v>
      </c>
      <c r="L29" s="15" t="s">
        <v>113</v>
      </c>
      <c r="M29" s="17" t="s">
        <v>26</v>
      </c>
      <c r="N29" s="17" t="s">
        <v>27</v>
      </c>
      <c r="O29" s="22">
        <f>(0.05+K29/30*0.95)*J29</f>
        <v>25.493333333333329</v>
      </c>
    </row>
    <row r="30" spans="1:15" ht="59.25" customHeight="1">
      <c r="A30" s="25" t="s">
        <v>16</v>
      </c>
      <c r="B30" s="25"/>
      <c r="C30" s="25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>
      <c r="A31" s="11"/>
      <c r="B31" s="11"/>
      <c r="C31" s="11"/>
      <c r="D31" s="12"/>
      <c r="E31" s="11"/>
      <c r="F31" s="11"/>
      <c r="G31" s="11"/>
      <c r="H31" s="11"/>
      <c r="K31" s="3"/>
      <c r="L31" s="3"/>
      <c r="M31" s="3"/>
      <c r="N31" s="3"/>
      <c r="O31" s="3"/>
    </row>
    <row r="35" spans="9:15" ht="48.75" customHeight="1">
      <c r="I35"/>
      <c r="J35"/>
      <c r="K35"/>
      <c r="L35"/>
      <c r="M35"/>
      <c r="N35"/>
      <c r="O35"/>
    </row>
  </sheetData>
  <mergeCells count="2">
    <mergeCell ref="A1:O1"/>
    <mergeCell ref="A30:O30"/>
  </mergeCells>
  <phoneticPr fontId="31" type="noConversion"/>
  <dataValidations count="4">
    <dataValidation allowBlank="1" showInputMessage="1" showErrorMessage="1" sqref="L3:N3" xr:uid="{00000000-0002-0000-0000-000000000000}"/>
    <dataValidation type="list" allowBlank="1" showInputMessage="1" showErrorMessage="1" sqref="L4:L29" xr:uid="{00000000-0002-0000-0000-000001000000}">
      <formula1>"理论课程,实验课程,实践课程,留学生课程"</formula1>
    </dataValidation>
    <dataValidation type="list" allowBlank="1" showInputMessage="1" showErrorMessage="1" sqref="M4:M29" xr:uid="{00000000-0002-0000-0000-000002000000}">
      <formula1>"通识课程,大类课程,专业课程"</formula1>
    </dataValidation>
    <dataValidation type="list" allowBlank="1" showInputMessage="1" showErrorMessage="1" sqref="N4:N29" xr:uid="{00000000-0002-0000-0000-000003000000}">
      <formula1>"必修,选修"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审核推荐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计英 张</cp:lastModifiedBy>
  <cp:lastPrinted>2017-04-07T01:27:00Z</cp:lastPrinted>
  <dcterms:created xsi:type="dcterms:W3CDTF">2016-10-12T03:14:00Z</dcterms:created>
  <dcterms:modified xsi:type="dcterms:W3CDTF">2025-04-14T09:24:18Z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24CF32FE01C0414FABE430B98EABBBCD</vt:lpwstr>
  </property>
</Properties>
</file>